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C21" i="1" l="1"/>
  <c r="B21" i="1"/>
  <c r="D10" i="1" l="1"/>
  <c r="D9" i="1"/>
  <c r="D21" i="1" l="1"/>
  <c r="B36" i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23" i="1" l="1"/>
  <c r="D24" i="1"/>
  <c r="D36" i="1" l="1"/>
  <c r="C37" i="1"/>
  <c r="B37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<sst xmlns="http://schemas.openxmlformats.org/spreadsheetml/2006/main" count="44" uniqueCount="44">
  <si>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</si>
  <si>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</si>
  <si>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</si>
  <si>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</si>
  <si>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</si>
  <si>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</si>
  <si>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</si>
  <si>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</si>
  <si>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</si>
  <si>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</si>
  <si>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</si>
  <si>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</si>
  <si>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</si>
  <si>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</si>
  <si>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</si>
  <si>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</si>
  <si>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</si>
  <si>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</si>
  <si>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</si>
  <si>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</si>
  <si>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</si>
  <si>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</si>
  <si>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</si>
  <si>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</si>
  <si>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</si>
  <si>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</si>
  <si>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</si>
  <si>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</si>
  <si>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</si>
  <si>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</si>
  <si>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</si>
  <si>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</si>
  <si>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</si>
  <si>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</si>
  <si>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Бюджет сельского поселения Яратовский сельсовет муниципального района Баймакский район Республики Башкортостан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</si>
  <si>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</si>
  <si>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</si>
  <si>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</si>
  <si>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 xml:space="preserve">Главы сельского поселения: </t>
  </si>
  <si>
    <t>Исп.Якупова Д.М.</t>
  </si>
  <si>
    <t>на 01 января 2022 года</t>
  </si>
  <si>
    <t>ДОХОДЫ ОТ ОКАЗАНИЯ ПЛАТНЫХ УСЛУГ</t>
  </si>
  <si>
    <t>ВУС</t>
  </si>
  <si>
    <t>НАЦИОНАЛЬНАЯ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</si>
</sst>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 shrinkToFi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0" workbookViewId="0">
      <selection activeCell="B19" sqref="B1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4" t="s">
        <v>1</v>
      </c>
      <c r="B1" s="25"/>
      <c r="C1" s="25"/>
      <c r="D1" s="25"/>
      <c r="E1" s="19"/>
      <c r="F1" s="5"/>
      <c r="G1" s="5"/>
    </row>
    <row r="2" spans="1:7" x14ac:dyDescent="0.25">
      <c r="A2" s="24" t="s">
        <v>2</v>
      </c>
      <c r="B2" s="25"/>
      <c r="C2" s="25"/>
      <c r="D2" s="25"/>
      <c r="E2" s="19"/>
      <c r="F2" s="5"/>
      <c r="G2" s="5"/>
    </row>
    <row r="3" spans="1:7" x14ac:dyDescent="0.25">
      <c r="A3" s="24" t="s">
        <v>34</v>
      </c>
      <c r="B3" s="25"/>
      <c r="C3" s="25"/>
      <c r="D3" s="25"/>
      <c r="E3" s="19"/>
      <c r="F3" s="5"/>
      <c r="G3" s="5"/>
    </row>
    <row r="4" spans="1:7" x14ac:dyDescent="0.25">
      <c r="A4" s="24" t="s">
        <v>40</v>
      </c>
      <c r="B4" s="25"/>
      <c r="C4" s="25"/>
      <c r="D4" s="25"/>
      <c r="E4" s="19"/>
      <c r="F4" s="5"/>
      <c r="G4" s="5"/>
    </row>
    <row r="5" spans="1:7" x14ac:dyDescent="0.25">
      <c r="A5" s="24" t="s">
        <v>0</v>
      </c>
      <c r="B5" s="25"/>
      <c r="C5" s="25"/>
      <c r="D5" s="25"/>
      <c r="E5" s="19"/>
      <c r="F5" s="5"/>
      <c r="G5" s="5"/>
    </row>
    <row r="6" spans="1:7" x14ac:dyDescent="0.25">
      <c r="A6" s="26" t="s">
        <v>3</v>
      </c>
      <c r="B6" s="27"/>
      <c r="C6" s="27"/>
      <c r="D6" s="27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8" t="s">
        <v>11</v>
      </c>
      <c r="B8" s="29"/>
      <c r="C8" s="29"/>
      <c r="D8" s="30"/>
      <c r="E8" s="7"/>
      <c r="F8" s="5"/>
      <c r="G8" s="5"/>
    </row>
    <row r="9" spans="1:7" x14ac:dyDescent="0.25">
      <c r="A9" s="8" t="s">
        <v>8</v>
      </c>
      <c r="B9" s="9">
        <v>0</v>
      </c>
      <c r="C9" s="9">
        <v>900</v>
      </c>
      <c r="D9" s="10" t="e">
        <f>C9/B9*100</f>
        <v>#DIV/0!</v>
      </c>
      <c r="E9" s="7"/>
      <c r="F9" s="5"/>
      <c r="G9" s="5"/>
    </row>
    <row r="10" spans="1:7" x14ac:dyDescent="0.25">
      <c r="A10" s="8" t="s">
        <v>18</v>
      </c>
      <c r="B10" s="9">
        <v>24000</v>
      </c>
      <c r="C10" s="9">
        <v>32078.3</v>
      </c>
      <c r="D10" s="10">
        <f>C10/B10*100</f>
        <v>133.65958333333333</v>
      </c>
      <c r="E10" s="7"/>
      <c r="F10" s="5"/>
      <c r="G10" s="5"/>
    </row>
    <row r="11" spans="1:7" s="1" customFormat="1" x14ac:dyDescent="0.25">
      <c r="A11" s="11" t="s">
        <v>17</v>
      </c>
      <c r="B11" s="22">
        <v>26700</v>
      </c>
      <c r="C11" s="22">
        <v>21078.43</v>
      </c>
      <c r="D11" s="10">
        <f t="shared" ref="D11:D20" si="0">C11/B11*100</f>
        <v>78.945430711610484</v>
      </c>
      <c r="E11" s="7"/>
      <c r="F11" s="5"/>
      <c r="G11" s="5"/>
    </row>
    <row r="12" spans="1:7" x14ac:dyDescent="0.25">
      <c r="A12" s="8" t="s">
        <v>19</v>
      </c>
      <c r="B12" s="9">
        <v>321500</v>
      </c>
      <c r="C12" s="9">
        <v>310143.37</v>
      </c>
      <c r="D12" s="10">
        <f t="shared" si="0"/>
        <v>96.467611197511658</v>
      </c>
      <c r="E12" s="7"/>
      <c r="F12" s="5"/>
      <c r="G12" s="5"/>
    </row>
    <row r="13" spans="1:7" s="4" customFormat="1" x14ac:dyDescent="0.25">
      <c r="A13" s="8" t="s">
        <v>33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7000</v>
      </c>
      <c r="C14" s="9">
        <v>15000</v>
      </c>
      <c r="D14" s="10">
        <f t="shared" si="0"/>
        <v>214.28571428571428</v>
      </c>
      <c r="E14" s="7"/>
      <c r="F14" s="5"/>
      <c r="G14" s="5"/>
    </row>
    <row r="15" spans="1:7" ht="21" customHeight="1" x14ac:dyDescent="0.25">
      <c r="A15" s="8" t="s">
        <v>41</v>
      </c>
      <c r="B15" s="9">
        <v>75000</v>
      </c>
      <c r="C15" s="9">
        <v>100585.31</v>
      </c>
      <c r="D15" s="10">
        <f t="shared" si="0"/>
        <v>134.11374666666666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>
        <v>10000</v>
      </c>
      <c r="C16" s="9">
        <v>8548.9</v>
      </c>
      <c r="D16" s="10">
        <f t="shared" si="0"/>
        <v>85.48899999999999</v>
      </c>
      <c r="E16" s="7"/>
      <c r="F16" s="5"/>
      <c r="G16" s="5"/>
    </row>
    <row r="17" spans="1:7" s="4" customFormat="1" ht="21" customHeight="1" x14ac:dyDescent="0.25">
      <c r="A17" s="8" t="s">
        <v>30</v>
      </c>
      <c r="B17" s="9">
        <v>0</v>
      </c>
      <c r="C17" s="9"/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31</v>
      </c>
      <c r="B18" s="9">
        <v>0</v>
      </c>
      <c r="C18" s="9"/>
      <c r="D18" s="10">
        <v>0</v>
      </c>
      <c r="E18" s="7"/>
      <c r="F18" s="5"/>
      <c r="G18" s="5"/>
    </row>
    <row r="19" spans="1:7" s="4" customFormat="1" ht="21" customHeight="1" x14ac:dyDescent="0.25">
      <c r="A19" s="8" t="s">
        <v>32</v>
      </c>
      <c r="B19" s="9"/>
      <c r="C19" s="9"/>
      <c r="D19" s="10">
        <v>0</v>
      </c>
      <c r="E19" s="7"/>
      <c r="F19" s="5"/>
      <c r="G19" s="5"/>
    </row>
    <row r="20" spans="1:7" x14ac:dyDescent="0.25">
      <c r="A20" s="8" t="s">
        <v>10</v>
      </c>
      <c r="B20" s="23">
        <v>3172313</v>
      </c>
      <c r="C20" s="9">
        <v>3172256.15</v>
      </c>
      <c r="D20" s="10">
        <f t="shared" si="0"/>
        <v>99.99820793219331</v>
      </c>
      <c r="E20" s="7"/>
      <c r="F20" s="5"/>
      <c r="G20" s="5"/>
    </row>
    <row r="21" spans="1:7" x14ac:dyDescent="0.25">
      <c r="A21" s="6" t="s">
        <v>12</v>
      </c>
      <c r="B21" s="12">
        <f>SUM(B9:B20)</f>
        <v>3636513</v>
      </c>
      <c r="C21" s="12">
        <f>SUM(C9:C20)</f>
        <v>3660590.46</v>
      </c>
      <c r="D21" s="10">
        <f>C21/B21*100</f>
        <v>100.66210295412117</v>
      </c>
      <c r="E21" s="7"/>
      <c r="F21" s="5"/>
      <c r="G21" s="5"/>
    </row>
    <row r="22" spans="1:7" x14ac:dyDescent="0.25">
      <c r="A22" s="31" t="s">
        <v>14</v>
      </c>
      <c r="B22" s="31"/>
      <c r="C22" s="31"/>
      <c r="D22" s="31"/>
      <c r="E22" s="7"/>
      <c r="F22" s="5"/>
      <c r="G22" s="5"/>
    </row>
    <row r="23" spans="1:7" ht="22.5" x14ac:dyDescent="0.25">
      <c r="A23" s="11" t="s">
        <v>20</v>
      </c>
      <c r="B23" s="10">
        <v>837741.28</v>
      </c>
      <c r="C23" s="9">
        <v>837723.49</v>
      </c>
      <c r="D23" s="10">
        <f>C23/B23*100</f>
        <v>99.997876432685757</v>
      </c>
      <c r="E23" s="13"/>
      <c r="F23" s="5"/>
      <c r="G23" s="5"/>
    </row>
    <row r="24" spans="1:7" ht="33.75" x14ac:dyDescent="0.25">
      <c r="A24" s="11" t="s">
        <v>21</v>
      </c>
      <c r="B24" s="9">
        <v>1653505.31</v>
      </c>
      <c r="C24" s="9">
        <v>1622745.28</v>
      </c>
      <c r="D24" s="10">
        <f>C24/B24*100</f>
        <v>98.13970781865828</v>
      </c>
      <c r="E24" s="13"/>
      <c r="F24" s="5"/>
      <c r="G24" s="5"/>
    </row>
    <row r="25" spans="1:7" s="4" customFormat="1" x14ac:dyDescent="0.25">
      <c r="A25" s="8" t="s">
        <v>42</v>
      </c>
      <c r="B25" s="9">
        <v>36400</v>
      </c>
      <c r="C25" s="9">
        <v>36400</v>
      </c>
      <c r="D25" s="10">
        <f t="shared" ref="D25:D35" si="1">C25/B25*100</f>
        <v>100</v>
      </c>
      <c r="E25" s="13"/>
      <c r="F25" s="5"/>
      <c r="G25" s="5"/>
    </row>
    <row r="26" spans="1:7" s="4" customFormat="1" x14ac:dyDescent="0.25">
      <c r="A26" s="11" t="s">
        <v>37</v>
      </c>
      <c r="B26" s="9">
        <v>45406</v>
      </c>
      <c r="C26" s="9">
        <v>45406</v>
      </c>
      <c r="D26" s="10">
        <v>0</v>
      </c>
      <c r="E26" s="13"/>
      <c r="F26" s="5"/>
      <c r="G26" s="5"/>
    </row>
    <row r="27" spans="1:7" x14ac:dyDescent="0.25">
      <c r="A27" s="11" t="s">
        <v>22</v>
      </c>
      <c r="B27" s="9">
        <v>3000</v>
      </c>
      <c r="C27" s="9">
        <v>0</v>
      </c>
      <c r="D27" s="10">
        <f t="shared" si="1"/>
        <v>0</v>
      </c>
      <c r="E27" s="13"/>
      <c r="F27" s="5"/>
      <c r="G27" s="5"/>
    </row>
    <row r="28" spans="1:7" x14ac:dyDescent="0.25">
      <c r="A28" s="11" t="s">
        <v>23</v>
      </c>
      <c r="B28" s="9"/>
      <c r="C28" s="9"/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211900</v>
      </c>
      <c r="C29" s="9">
        <v>185180</v>
      </c>
      <c r="D29" s="10">
        <f t="shared" si="1"/>
        <v>87.390278433223216</v>
      </c>
      <c r="E29" s="13"/>
      <c r="F29" s="5"/>
      <c r="G29" s="5"/>
    </row>
    <row r="30" spans="1:7" s="4" customFormat="1" x14ac:dyDescent="0.25">
      <c r="A30" s="8" t="s">
        <v>26</v>
      </c>
      <c r="B30" s="9">
        <v>637909</v>
      </c>
      <c r="C30" s="9">
        <v>637908.63</v>
      </c>
      <c r="D30" s="10">
        <f t="shared" si="1"/>
        <v>99.999941997996572</v>
      </c>
      <c r="E30" s="13"/>
      <c r="F30" s="5"/>
      <c r="G30" s="5"/>
    </row>
    <row r="31" spans="1:7" x14ac:dyDescent="0.25">
      <c r="A31" s="11" t="s">
        <v>27</v>
      </c>
      <c r="B31" s="9">
        <v>123128</v>
      </c>
      <c r="C31" s="9">
        <v>123071.15</v>
      </c>
      <c r="D31" s="10">
        <f t="shared" si="1"/>
        <v>99.953828536157488</v>
      </c>
      <c r="E31" s="13"/>
      <c r="F31" s="5"/>
      <c r="G31" s="5"/>
    </row>
    <row r="32" spans="1:7" s="4" customFormat="1" x14ac:dyDescent="0.25">
      <c r="A32" s="11" t="s">
        <v>25</v>
      </c>
      <c r="B32" s="9">
        <v>6500</v>
      </c>
      <c r="C32" s="21">
        <v>6500</v>
      </c>
      <c r="D32" s="10">
        <v>0</v>
      </c>
      <c r="E32" s="13"/>
      <c r="F32" s="5"/>
      <c r="G32" s="5"/>
    </row>
    <row r="33" spans="1:7" s="4" customFormat="1" x14ac:dyDescent="0.25">
      <c r="A33" s="8" t="s">
        <v>43</v>
      </c>
      <c r="B33" s="9">
        <v>269813</v>
      </c>
      <c r="C33" s="9">
        <v>269813</v>
      </c>
      <c r="D33" s="10">
        <v>0</v>
      </c>
      <c r="E33" s="13"/>
      <c r="F33" s="5"/>
      <c r="G33" s="5"/>
    </row>
    <row r="34" spans="1:7" s="4" customFormat="1" x14ac:dyDescent="0.25">
      <c r="A34" s="8" t="s">
        <v>36</v>
      </c>
      <c r="B34" s="32">
        <v>21596.13</v>
      </c>
      <c r="C34" s="23">
        <v>21596.13</v>
      </c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5012</v>
      </c>
      <c r="C35" s="20">
        <v>0</v>
      </c>
      <c r="D35" s="10">
        <f t="shared" si="1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3851910.7199999997</v>
      </c>
      <c r="C36" s="12">
        <f>SUM(C23:C35)</f>
        <v>3786343.6799999997</v>
      </c>
      <c r="D36" s="15">
        <f>C36/B36*100</f>
        <v>98.297804784011191</v>
      </c>
      <c r="E36" s="13"/>
      <c r="F36" s="5"/>
      <c r="G36" s="5"/>
    </row>
    <row r="37" spans="1:7" x14ac:dyDescent="0.25">
      <c r="A37" s="16" t="s">
        <v>16</v>
      </c>
      <c r="B37" s="17">
        <f>B21-B36</f>
        <v>-215397.71999999974</v>
      </c>
      <c r="C37" s="17">
        <f>C21-C36</f>
        <v>-125753.21999999974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38</v>
      </c>
      <c r="B40" s="2"/>
      <c r="C40" s="4" t="s">
        <v>35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39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2022-01-14T03:31:09Z</dcterms:modified>
</cp:coreProperties>
</file>