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0" i="1" l="1"/>
  <c r="D9" i="1"/>
  <c r="D21" i="1"/>
  <c r="C9" i="1" l="1"/>
  <c r="C21" i="1"/>
  <c r="B21" i="1"/>
  <c r="B9" i="1"/>
  <c r="B36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C37" i="1"/>
  <c r="B37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<sst xmlns="http://schemas.openxmlformats.org/spreadsheetml/2006/main" count="44" uniqueCount="43">
  <si>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</si>
  <si>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</si>
  <si>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</si>
  <si>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</si>
  <si>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</si>
  <si>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</si>
  <si>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</si>
  <si>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</si>
  <si>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</si>
  <si>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</si>
  <si>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</si>
  <si>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</si>
  <si>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</si>
  <si>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</si>
  <si>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</si>
  <si>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</si>
  <si>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</si>
  <si>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</si>
  <si>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</si>
  <si>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</si>
  <si>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</si>
  <si>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</si>
  <si>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</si>
  <si>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</si>
  <si>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</si>
  <si>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</si>
  <si>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</si>
  <si>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</si>
  <si>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</si>
  <si>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</si>
  <si>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</si>
  <si>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</si>
  <si>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</si>
  <si>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</si>
  <si>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</si>
  <si>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</si>
  <si>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</si>
  <si>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</si>
  <si>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</si>
  <si>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</si>
  <si>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>Исп. Сагадатова А.Х.</t>
  </si>
  <si>
    <t xml:space="preserve">Главы сельского поселения: </t>
  </si>
  <si>
    <t>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</si>
</sst>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2" workbookViewId="0">
      <selection activeCell="D10" sqref="D1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36</v>
      </c>
      <c r="B3" s="25"/>
      <c r="C3" s="25"/>
      <c r="D3" s="25"/>
      <c r="E3" s="19"/>
      <c r="F3" s="5"/>
      <c r="G3" s="5"/>
    </row>
    <row r="4" spans="1:7" x14ac:dyDescent="0.25">
      <c r="A4" s="24" t="s">
        <v>42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f>B10+B11+B12+B13+B14+B15+B16+B17</f>
        <v>389200</v>
      </c>
      <c r="C9" s="9">
        <f>C10+C11+C12+C13+C14+C15+C16+C17+C19</f>
        <v>161968.72999999998</v>
      </c>
      <c r="D9" s="10">
        <f>C9/B9*100</f>
        <v>41.615809352517978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16882.32</v>
      </c>
      <c r="D10" s="10">
        <f>C10/B10*100</f>
        <v>70.343000000000004</v>
      </c>
      <c r="E10" s="7"/>
      <c r="F10" s="5"/>
      <c r="G10" s="5"/>
    </row>
    <row r="11" spans="1:7" s="1" customFormat="1" x14ac:dyDescent="0.25">
      <c r="A11" s="11" t="s">
        <v>17</v>
      </c>
      <c r="B11" s="9">
        <v>26700</v>
      </c>
      <c r="C11" s="9">
        <v>4669.1000000000004</v>
      </c>
      <c r="D11" s="10">
        <f t="shared" ref="D10:D20" si="0">C11/B11*100</f>
        <v>17.487265917602997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48460.89</v>
      </c>
      <c r="D12" s="10">
        <f t="shared" si="0"/>
        <v>15.073371695178849</v>
      </c>
      <c r="E12" s="7"/>
      <c r="F12" s="5"/>
      <c r="G12" s="5"/>
    </row>
    <row r="13" spans="1:7" s="4" customFormat="1" x14ac:dyDescent="0.25">
      <c r="A13" s="8" t="s">
        <v>34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2900</v>
      </c>
      <c r="D14" s="10">
        <f t="shared" si="0"/>
        <v>41.428571428571431</v>
      </c>
      <c r="E14" s="7"/>
      <c r="F14" s="5"/>
      <c r="G14" s="5"/>
    </row>
    <row r="15" spans="1:7" ht="21" customHeight="1" x14ac:dyDescent="0.25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8405.7000000000007</v>
      </c>
      <c r="D16" s="10">
        <f t="shared" si="0"/>
        <v>84.057000000000002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>
        <v>0</v>
      </c>
      <c r="C19" s="9">
        <v>80650.720000000001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2">
        <v>2812500</v>
      </c>
      <c r="C20" s="9">
        <v>1821666</v>
      </c>
      <c r="D20" s="10">
        <f t="shared" si="0"/>
        <v>64.770346666666669</v>
      </c>
      <c r="E20" s="7"/>
      <c r="F20" s="5"/>
      <c r="G20" s="5"/>
    </row>
    <row r="21" spans="1:7" x14ac:dyDescent="0.25">
      <c r="A21" s="6" t="s">
        <v>12</v>
      </c>
      <c r="B21" s="12">
        <f>B9+B20</f>
        <v>3201700</v>
      </c>
      <c r="C21" s="12">
        <f>C9+C20</f>
        <v>1983634.73</v>
      </c>
      <c r="D21" s="10">
        <f>C21/B21*100</f>
        <v>61.955671362088893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435175.15</v>
      </c>
      <c r="D23" s="10">
        <f>C23/B23*100</f>
        <v>59.580387458926623</v>
      </c>
      <c r="E23" s="13"/>
      <c r="F23" s="5"/>
      <c r="G23" s="5"/>
    </row>
    <row r="24" spans="1:7" ht="33.75" x14ac:dyDescent="0.25">
      <c r="A24" s="11" t="s">
        <v>21</v>
      </c>
      <c r="B24" s="9">
        <v>1687354.72</v>
      </c>
      <c r="C24" s="9">
        <v>912034.11</v>
      </c>
      <c r="D24" s="10">
        <f>C24/B24*100</f>
        <v>54.051119138719095</v>
      </c>
      <c r="E24" s="13"/>
      <c r="F24" s="5"/>
      <c r="G24" s="5"/>
    </row>
    <row r="25" spans="1:7" s="4" customFormat="1" x14ac:dyDescent="0.25">
      <c r="A25" s="8" t="s">
        <v>35</v>
      </c>
      <c r="B25" s="9">
        <v>36400</v>
      </c>
      <c r="C25" s="9">
        <v>11836.29</v>
      </c>
      <c r="D25" s="10">
        <f t="shared" ref="D25:D35" si="1">C25/B25*100</f>
        <v>32.517280219780218</v>
      </c>
      <c r="E25" s="13"/>
      <c r="F25" s="5"/>
      <c r="G25" s="5"/>
    </row>
    <row r="26" spans="1:7" s="4" customFormat="1" x14ac:dyDescent="0.25">
      <c r="A26" s="11" t="s">
        <v>39</v>
      </c>
      <c r="B26" s="9">
        <v>45406</v>
      </c>
      <c r="C26" s="9">
        <v>45406</v>
      </c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211900</v>
      </c>
      <c r="C29" s="9">
        <v>101060</v>
      </c>
      <c r="D29" s="10">
        <f t="shared" si="1"/>
        <v>47.692307692307693</v>
      </c>
      <c r="E29" s="13"/>
      <c r="F29" s="5"/>
      <c r="G29" s="5"/>
    </row>
    <row r="30" spans="1:7" s="4" customFormat="1" x14ac:dyDescent="0.25">
      <c r="A30" s="8" t="s">
        <v>26</v>
      </c>
      <c r="B30" s="9">
        <v>649409</v>
      </c>
      <c r="C30" s="9">
        <v>342883.63</v>
      </c>
      <c r="D30" s="10">
        <f t="shared" si="1"/>
        <v>52.799334471804357</v>
      </c>
      <c r="E30" s="13"/>
      <c r="F30" s="5"/>
      <c r="G30" s="5"/>
    </row>
    <row r="31" spans="1:7" x14ac:dyDescent="0.25">
      <c r="A31" s="11" t="s">
        <v>27</v>
      </c>
      <c r="B31" s="9">
        <v>31728</v>
      </c>
      <c r="C31" s="9">
        <v>28128</v>
      </c>
      <c r="D31" s="10">
        <f t="shared" si="1"/>
        <v>88.653555219364605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35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38</v>
      </c>
      <c r="B34" s="23">
        <v>1500</v>
      </c>
      <c r="C34" s="9">
        <v>0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>
        <v>0</v>
      </c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3417097.7199999997</v>
      </c>
      <c r="C36" s="12">
        <f>SUM(C23:C35)</f>
        <v>1876523.1800000002</v>
      </c>
      <c r="D36" s="15">
        <f>C36/B36*100</f>
        <v>54.915701386497084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-215397.71999999974</v>
      </c>
      <c r="C37" s="17">
        <f>C21-C36</f>
        <v>107111.54999999981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41</v>
      </c>
      <c r="B40" s="2"/>
      <c r="C40" s="4" t="s">
        <v>37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40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2021-08-11T11:50:04Z</dcterms:modified>
</cp:coreProperties>
</file>