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C9" i="1"/>
  <c r="C17" s="1"/>
  <c r="B9"/>
  <c r="B28"/>
  <c r="D19"/>
  <c r="D21"/>
  <c r="D22"/>
  <c r="D23"/>
  <c r="D25"/>
  <c r="D26"/>
  <c r="D27"/>
  <c r="D20"/>
  <c r="C28"/>
  <c r="D10"/>
  <c r="D11"/>
  <c r="D13"/>
  <c r="D16"/>
  <c r="D28" l="1"/>
  <c r="D9"/>
  <c r="B17"/>
  <c r="D17" s="1"/>
  <c r="C29"/>
  <c r="B29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<sst xmlns="http://schemas.openxmlformats.org/spreadsheetml/2006/main" count="38" uniqueCount="38">
  <si>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</si>
  <si>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</si>
  <si>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</si>
  <si>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</si>
  <si>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</si>
  <si>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</si>
  <si>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</si>
  <si>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</si>
  <si>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</si>
  <si>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</si>
  <si>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</si>
  <si>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</si>
  <si>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</si>
  <si>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</si>
  <si>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</si>
  <si>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</si>
  <si>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</si>
  <si>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</si>
  <si>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</si>
  <si>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Бюджет муниципального района Баймакский район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</si>
  <si>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</si>
  <si>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</si>
  <si>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</si>
  <si>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</si>
  <si>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за 4 месяца 2020 года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</si>
  <si>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</si>
  <si>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</si>
  <si>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</si>
  <si>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</si>
  <si>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</si>
  <si>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</si>
  <si>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</si>
  <si>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</si>
  <si>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</si>
  <si>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</si>
  <si>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</si>
  <si>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0</t>
  </si>
  <si>
    <t>Исп. Тухватуллин Я.А.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</si>
</sst>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7" workbookViewId="0">
      <selection activeCell="A36" sqref="A36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19</v>
      </c>
      <c r="B3" s="21"/>
      <c r="C3" s="21"/>
      <c r="D3" s="21"/>
      <c r="E3" s="2"/>
    </row>
    <row r="4" spans="1:5">
      <c r="A4" s="20" t="s">
        <v>24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13</v>
      </c>
      <c r="B8" s="25"/>
      <c r="C8" s="25"/>
      <c r="D8" s="26"/>
      <c r="E8" s="2"/>
    </row>
    <row r="9" spans="1:5">
      <c r="A9" s="4" t="s">
        <v>8</v>
      </c>
      <c r="B9" s="16">
        <f>B10+B11+B12+B13+B14+B15</f>
        <v>209000</v>
      </c>
      <c r="C9" s="16">
        <f>C10+C11+C12+C13+C14+C15</f>
        <v>46352.97</v>
      </c>
      <c r="D9" s="18">
        <f>C9/B9*100</f>
        <v>22.178454545454546</v>
      </c>
      <c r="E9" s="2"/>
    </row>
    <row r="10" spans="1:5">
      <c r="A10" s="4" t="s">
        <v>25</v>
      </c>
      <c r="B10" s="16">
        <v>24000</v>
      </c>
      <c r="C10" s="16">
        <v>6952.07</v>
      </c>
      <c r="D10" s="18">
        <f t="shared" ref="D10:D17" si="0">C10/B10*100</f>
        <v>28.966958333333331</v>
      </c>
      <c r="E10" s="2"/>
    </row>
    <row r="11" spans="1:5" s="8" customFormat="1">
      <c r="A11" s="9" t="s">
        <v>22</v>
      </c>
      <c r="B11" s="16">
        <v>178000</v>
      </c>
      <c r="C11" s="16">
        <v>27993</v>
      </c>
      <c r="D11" s="18">
        <f t="shared" si="0"/>
        <v>15.726404494382024</v>
      </c>
      <c r="E11" s="2"/>
    </row>
    <row r="12" spans="1:5">
      <c r="A12" s="4" t="s">
        <v>35</v>
      </c>
      <c r="B12" s="16">
        <v>0</v>
      </c>
      <c r="C12" s="16">
        <v>9507.9</v>
      </c>
      <c r="D12" s="18">
        <v>0</v>
      </c>
      <c r="E12" s="2"/>
    </row>
    <row r="13" spans="1:5">
      <c r="A13" s="4" t="s">
        <v>9</v>
      </c>
      <c r="B13" s="16">
        <v>7000</v>
      </c>
      <c r="C13" s="16">
        <v>1900</v>
      </c>
      <c r="D13" s="18">
        <f t="shared" si="0"/>
        <v>27.142857142857142</v>
      </c>
      <c r="E13" s="2"/>
    </row>
    <row r="14" spans="1:5" ht="36.75" customHeight="1">
      <c r="A14" s="4" t="s">
        <v>10</v>
      </c>
      <c r="B14" s="16">
        <v>0</v>
      </c>
      <c r="C14" s="16">
        <v>0</v>
      </c>
      <c r="D14" s="18">
        <v>0</v>
      </c>
      <c r="E14" s="2"/>
    </row>
    <row r="15" spans="1:5">
      <c r="A15" s="4" t="s">
        <v>11</v>
      </c>
      <c r="B15" s="14" t="s">
        <v>36</v>
      </c>
      <c r="C15" s="16">
        <v>0</v>
      </c>
      <c r="D15" s="18">
        <v>0</v>
      </c>
      <c r="E15" s="2"/>
    </row>
    <row r="16" spans="1:5">
      <c r="A16" s="4" t="s">
        <v>12</v>
      </c>
      <c r="B16" s="16">
        <v>2693000</v>
      </c>
      <c r="C16" s="16">
        <v>1082266.6399999999</v>
      </c>
      <c r="D16" s="18">
        <f t="shared" si="0"/>
        <v>40.188141106572587</v>
      </c>
      <c r="E16" s="2"/>
    </row>
    <row r="17" spans="1:5">
      <c r="A17" s="3" t="s">
        <v>14</v>
      </c>
      <c r="B17" s="17">
        <f>B9+B16</f>
        <v>2902000</v>
      </c>
      <c r="C17" s="17">
        <f>C9+C16</f>
        <v>1128619.6099999999</v>
      </c>
      <c r="D17" s="18">
        <f t="shared" si="0"/>
        <v>38.891096140592687</v>
      </c>
      <c r="E17" s="2"/>
    </row>
    <row r="18" spans="1:5">
      <c r="A18" s="27" t="s">
        <v>16</v>
      </c>
      <c r="B18" s="27"/>
      <c r="C18" s="27"/>
      <c r="D18" s="27"/>
      <c r="E18" s="2"/>
    </row>
    <row r="19" spans="1:5" ht="22.5">
      <c r="A19" s="13" t="s">
        <v>26</v>
      </c>
      <c r="B19" s="18">
        <v>737500</v>
      </c>
      <c r="C19" s="16">
        <v>246721.34</v>
      </c>
      <c r="D19" s="18">
        <f>C19/B19*100</f>
        <v>33.453741016949152</v>
      </c>
    </row>
    <row r="20" spans="1:5" ht="33.75">
      <c r="A20" s="13" t="s">
        <v>27</v>
      </c>
      <c r="B20" s="16">
        <v>1433300</v>
      </c>
      <c r="C20" s="16">
        <v>437369.21</v>
      </c>
      <c r="D20" s="18">
        <f>C20/B20*100</f>
        <v>30.514840577687856</v>
      </c>
    </row>
    <row r="21" spans="1:5">
      <c r="A21" s="13" t="s">
        <v>28</v>
      </c>
      <c r="B21" s="16">
        <v>3000</v>
      </c>
      <c r="C21" s="16"/>
      <c r="D21" s="18">
        <f t="shared" ref="D21:D27" si="1">C21/B21*100</f>
        <v>0</v>
      </c>
    </row>
    <row r="22" spans="1:5">
      <c r="A22" s="13" t="s">
        <v>29</v>
      </c>
      <c r="B22" s="16">
        <v>30800</v>
      </c>
      <c r="C22" s="16">
        <v>6120.96</v>
      </c>
      <c r="D22" s="18">
        <f t="shared" si="1"/>
        <v>19.873246753246754</v>
      </c>
    </row>
    <row r="23" spans="1:5">
      <c r="A23" s="13" t="s">
        <v>30</v>
      </c>
      <c r="B23" s="16">
        <v>144200</v>
      </c>
      <c r="C23" s="16">
        <v>32887.08</v>
      </c>
      <c r="D23" s="18">
        <f t="shared" si="1"/>
        <v>22.806574202496535</v>
      </c>
    </row>
    <row r="24" spans="1:5" s="12" customFormat="1">
      <c r="A24" s="13" t="s">
        <v>31</v>
      </c>
      <c r="B24" s="16">
        <v>0</v>
      </c>
      <c r="C24" s="15">
        <v>0</v>
      </c>
      <c r="D24" s="18">
        <v>0</v>
      </c>
    </row>
    <row r="25" spans="1:5">
      <c r="A25" s="13" t="s">
        <v>32</v>
      </c>
      <c r="B25" s="16">
        <v>450000</v>
      </c>
      <c r="C25" s="16">
        <v>162500</v>
      </c>
      <c r="D25" s="18">
        <f t="shared" si="1"/>
        <v>36.111111111111107</v>
      </c>
    </row>
    <row r="26" spans="1:5">
      <c r="A26" s="13" t="s">
        <v>33</v>
      </c>
      <c r="B26" s="16">
        <v>200000</v>
      </c>
      <c r="C26" s="16"/>
      <c r="D26" s="18">
        <f t="shared" si="1"/>
        <v>0</v>
      </c>
    </row>
    <row r="27" spans="1:5">
      <c r="A27" s="13" t="s">
        <v>15</v>
      </c>
      <c r="B27" s="16">
        <v>6500</v>
      </c>
      <c r="C27" s="16">
        <v>1500</v>
      </c>
      <c r="D27" s="18">
        <f t="shared" si="1"/>
        <v>23.076923076923077</v>
      </c>
    </row>
    <row r="28" spans="1:5">
      <c r="A28" s="5" t="s">
        <v>17</v>
      </c>
      <c r="B28" s="17">
        <f>SUM(B19:B27)</f>
        <v>3005300</v>
      </c>
      <c r="C28" s="17">
        <f>SUM(C19:C27)</f>
        <v>887098.59</v>
      </c>
      <c r="D28" s="19">
        <f>C28/B28*100</f>
        <v>29.517804878048782</v>
      </c>
    </row>
    <row r="29" spans="1:5">
      <c r="A29" s="6" t="s">
        <v>18</v>
      </c>
      <c r="B29" s="7">
        <f>B17-B28</f>
        <v>-103300</v>
      </c>
      <c r="C29" s="7">
        <f>C17-C28</f>
        <v>241521.0199999999</v>
      </c>
      <c r="D29" s="1"/>
    </row>
    <row r="31" spans="1:5" s="8" customFormat="1">
      <c r="A31" s="10"/>
      <c r="B31" s="10"/>
      <c r="C31" s="10"/>
      <c r="D31" s="10"/>
    </row>
    <row r="32" spans="1:5">
      <c r="A32" s="10" t="s">
        <v>23</v>
      </c>
      <c r="B32" s="10"/>
      <c r="C32" s="10"/>
      <c r="D32" s="10"/>
    </row>
    <row r="33" spans="1:4">
      <c r="A33" s="10" t="s">
        <v>21</v>
      </c>
      <c r="B33" s="10"/>
      <c r="C33" s="10" t="s">
        <v>20</v>
      </c>
      <c r="D33" s="10"/>
    </row>
    <row r="35" spans="1:4">
      <c r="A35" s="11" t="s">
        <v>37</v>
      </c>
      <c r="B35" s="10"/>
      <c r="C35" s="10"/>
      <c r="D35" s="10"/>
    </row>
    <row r="36" spans="1:4">
      <c r="A36" s="11" t="s">
        <v>34</v>
      </c>
      <c r="B36" s="10"/>
      <c r="C36" s="10"/>
      <c r="D36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2020-05-14T02:44:43Z</dcterms:modified>
</cp:coreProperties>
</file>